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-2023\TIN 12\HK2\ĐỀ\"/>
    </mc:Choice>
  </mc:AlternateContent>
  <xr:revisionPtr revIDLastSave="0" documentId="13_ncr:1_{93BDB5EA-A45D-41CE-9ED4-24216438B2EC}" xr6:coauthVersionLast="47" xr6:coauthVersionMax="47" xr10:uidLastSave="{00000000-0000-0000-0000-000000000000}"/>
  <bookViews>
    <workbookView xWindow="-120" yWindow="-120" windowWidth="20640" windowHeight="11160" xr2:uid="{80D80D91-42C5-4E3B-9E57-49D936F572EE}"/>
  </bookViews>
  <sheets>
    <sheet name="MA TRẬN" sheetId="1" r:id="rId1"/>
    <sheet name="ĐẶC TẢ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0" i="1"/>
  <c r="N11" i="1"/>
  <c r="N9" i="1"/>
  <c r="K10" i="1"/>
  <c r="K11" i="1"/>
  <c r="K9" i="1"/>
  <c r="I10" i="1"/>
  <c r="I11" i="1"/>
  <c r="I9" i="1"/>
  <c r="I12" i="1" s="1"/>
  <c r="G10" i="1"/>
  <c r="G11" i="1"/>
  <c r="G9" i="1"/>
  <c r="G12" i="1" s="1"/>
  <c r="E10" i="1"/>
  <c r="E11" i="1"/>
  <c r="E9" i="1"/>
  <c r="E12" i="1"/>
  <c r="F12" i="1"/>
  <c r="H12" i="1"/>
  <c r="J12" i="1"/>
  <c r="K12" i="1"/>
  <c r="D12" i="1"/>
  <c r="L10" i="1"/>
  <c r="O10" i="1" s="1"/>
  <c r="L11" i="1"/>
  <c r="O11" i="1" s="1"/>
  <c r="L9" i="1"/>
  <c r="O9" i="1" s="1"/>
  <c r="F24" i="2"/>
  <c r="G24" i="2"/>
  <c r="H24" i="2"/>
  <c r="E24" i="2"/>
  <c r="O12" i="1" l="1"/>
  <c r="L12" i="1"/>
  <c r="J13" i="1" l="1"/>
  <c r="D13" i="1" l="1"/>
  <c r="F13" i="1"/>
  <c r="H13" i="1"/>
  <c r="H14" i="1" s="1"/>
  <c r="O13" i="1" l="1"/>
  <c r="D14" i="1"/>
  <c r="O14" i="1" s="1"/>
</calcChain>
</file>

<file path=xl/sharedStrings.xml><?xml version="1.0" encoding="utf-8"?>
<sst xmlns="http://schemas.openxmlformats.org/spreadsheetml/2006/main" count="69" uniqueCount="44">
  <si>
    <t>TT</t>
  </si>
  <si>
    <t>Nội dung kiến thức</t>
  </si>
  <si>
    <t>Đơn vị kiến thức</t>
  </si>
  <si>
    <t>Mức độ nhận thức</t>
  </si>
  <si>
    <t>Tổng</t>
  </si>
  <si>
    <t>Nhận biết</t>
  </si>
  <si>
    <t>Thông hiểu</t>
  </si>
  <si>
    <t>Vận dụng</t>
  </si>
  <si>
    <t>Vận dụng cao</t>
  </si>
  <si>
    <t>Số câu hỏi</t>
  </si>
  <si>
    <t>Thời gian (phút)</t>
  </si>
  <si>
    <t>Số CH</t>
  </si>
  <si>
    <t>TN</t>
  </si>
  <si>
    <t>TL</t>
  </si>
  <si>
    <t>Tỉ lệ %</t>
  </si>
  <si>
    <t>Tỉ lệ chung</t>
  </si>
  <si>
    <t>% tổng điểm</t>
  </si>
  <si>
    <t>THPT BÌNH CHÁNH</t>
  </si>
  <si>
    <t>TỔ TIN HỌC</t>
  </si>
  <si>
    <t>Nội dung kiến thức/kĩ năng</t>
  </si>
  <si>
    <t>Đơn vị kiến thức/kĩ năng</t>
  </si>
  <si>
    <t>Mức độ kiến thức, kĩ năng cần kiểm tra, đánh giá</t>
  </si>
  <si>
    <t>Số câu hỏi theo các mức độ nhận thức</t>
  </si>
  <si>
    <t>Nhận biết:</t>
  </si>
  <si>
    <t>Thông hiểu:</t>
  </si>
  <si>
    <t>Vận dụng:</t>
  </si>
  <si>
    <t>MÔN: TIN HỌC 12 - THỜI GIAN LÀM BÀI: 45 PHÚT</t>
  </si>
  <si>
    <t>Hệ quản trị CSDL MS Access</t>
  </si>
  <si>
    <t>MÔN: TIN HỌC 12 – THỜI GIAN LÀM BÀI: 45 PHÚT</t>
  </si>
  <si>
    <t>1. Truy vấn dữ liệu</t>
  </si>
  <si>
    <t>2. Báo cáo</t>
  </si>
  <si>
    <t xml:space="preserve"> - Giải thích được vai trò, ý nghĩa của báo cáo
 - Phân biệt được các chế độ làm việc với báo cáo
 - Phân biệt được báo cáo có gộp nhóm</t>
  </si>
  <si>
    <t xml:space="preserve"> - Tạo được báo cáo bằng wizard
 - Tạo được báo cáo đơn giản theo yêu cầu</t>
  </si>
  <si>
    <t>BẢNG ĐẶC TẢ KĨ THUẬT ĐỀ KIỂM TRA GIỮA KỲ 2 NH 2022-2023</t>
  </si>
  <si>
    <t>Hệ quản trị CSDL quan hệ</t>
  </si>
  <si>
    <t xml:space="preserve"> - Nhận ra được mô hình phổ biến trong xây dựng CSDL. 
 - Nhận ra được cấu trúc của một CSDL đã cho là cấu trúc của mô hình dữ liệu quan hệ.
 - Nhận ra được các yếu tố của một hệ CSDL.
 - Chỉ ra được các đặc trưng cơ bản của mô hình quan hệ cột (trường/thuộc tính), hàng (bản ghi/bộ)</t>
  </si>
  <si>
    <t xml:space="preserve"> - Phân biệt được mô hình quan hệ.
 - Trình bày được khái niệm CSDL quan hệ.
 - Giải thích được các đặc trưng cơ bản của mô hình quan hệ về cột/thuộc tính/trường và dòng/bộ/bản ghi</t>
  </si>
  <si>
    <r>
      <t xml:space="preserve"> -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Nêu được khái niệm báo cáo
 - Nhận ra được vai trò của báo cáo
 - Trình bày được các bước lập báo cáo
 - Nhận ra được cách chuyển qua lại giữa các chế độ làm việc của báo cáo
 - Nhận ra được khi tạo báo cáo cần trả lời câu hỏi gì.</t>
    </r>
  </si>
  <si>
    <t xml:space="preserve"> - Nêu được khái niệm truy vấn dữ liệu.
 - Nêu được khái niệm mẫu hỏi
 - Nhận ra được vai trò của mẫu hỏi
 - Nhận ra được 2 phần của cửa sổ thiết kế mẫu hỏi
 - Nêu được một số hàm thống kê thông dụng dùng trong mẫu hỏi
 - Nhận ra được các biểu thức dùng trong  mẫu hỏi.
 - Trình bày được các bước chính để tạo ra một mẫu hỏi</t>
  </si>
  <si>
    <t xml:space="preserve"> - Giải thích được vai trò, ý nghĩa của mẫu hỏi
 - Phân biệt được các phép toán thường dùng trong mẫu hỏi
 - Phân biệt được các chế độ làm việc với mẫu hỏi.
 - Giải thích được ý nghĩa của cửa sổ mẫu hỏi ở chế độ thiết kế.</t>
  </si>
  <si>
    <t xml:space="preserve"> - Tạo đúng biểu thức điều kiện đơn giản cho mẫu hỏi
    + Biểu thức số học
    + Biểu thức logic
 - Tạo được mẫu hỏi đơn giản theo yêu cầu.
 - Thực hiện được thao tác xem kết quả mẫu hỏi.</t>
  </si>
  <si>
    <t>1. Cơ sở dữ liệu quan hệ</t>
  </si>
  <si>
    <t>MA TRẬN ĐỀ KIỂM TRA GIỮA KỲ 2 NĂM HỌC 2022-2023</t>
  </si>
  <si>
    <t>2. Báo cáo và kết xuất báo cáo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</si>
</sst>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 wrapText="1" indent="2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DDF7-43A5-490B-8263-4C814BEA39D7}">
  <dimension ref="A1:P14"/>
  <sheetViews>
    <sheetView tabSelected="1" workbookViewId="0">
      <selection activeCell="R5" sqref="R5"/>
    </sheetView>
  </sheetViews>
  <sheetFormatPr defaultRowHeight="15" x14ac:dyDescent="0.25"/>
  <cols>
    <col min="1" max="1" width="3.28515625" style="15" bestFit="1" customWidth="1"/>
    <col min="2" max="2" width="17.5703125" style="15" customWidth="1"/>
    <col min="3" max="3" width="26" style="15" customWidth="1"/>
    <col min="4" max="4" width="6.85546875" style="15" bestFit="1" customWidth="1"/>
    <col min="5" max="5" width="7.85546875" style="15" customWidth="1"/>
    <col min="6" max="6" width="6.85546875" style="15" bestFit="1" customWidth="1"/>
    <col min="7" max="7" width="8.5703125" style="15" customWidth="1"/>
    <col min="8" max="8" width="6.85546875" style="15" bestFit="1" customWidth="1"/>
    <col min="9" max="9" width="7.85546875" style="15" customWidth="1"/>
    <col min="10" max="10" width="6.85546875" style="15" bestFit="1" customWidth="1"/>
    <col min="11" max="11" width="8" style="15" customWidth="1"/>
    <col min="12" max="13" width="5.28515625" style="15" customWidth="1"/>
    <col min="14" max="14" width="7.5703125" style="15" customWidth="1"/>
    <col min="15" max="15" width="9.5703125" style="15" customWidth="1"/>
    <col min="16" max="16384" width="9.140625" style="15"/>
  </cols>
  <sheetData>
    <row r="1" spans="1:16" s="13" customFormat="1" ht="15.75" x14ac:dyDescent="0.25">
      <c r="A1" s="17" t="s">
        <v>17</v>
      </c>
      <c r="B1" s="17"/>
    </row>
    <row r="2" spans="1:16" s="13" customFormat="1" ht="15.75" x14ac:dyDescent="0.25">
      <c r="A2" s="18" t="s">
        <v>18</v>
      </c>
      <c r="B2" s="18"/>
    </row>
    <row r="3" spans="1:16" s="13" customFormat="1" ht="15.75" x14ac:dyDescent="0.25">
      <c r="A3" s="21" t="s">
        <v>42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s="13" customFormat="1" ht="15.75" x14ac:dyDescent="0.25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6" s="13" customFormat="1" ht="15.75" x14ac:dyDescent="0.25"/>
    <row r="6" spans="1:16" ht="15.75" x14ac:dyDescent="0.25">
      <c r="A6" s="19" t="s">
        <v>0</v>
      </c>
      <c r="B6" s="19" t="s">
        <v>1</v>
      </c>
      <c r="C6" s="19" t="s">
        <v>2</v>
      </c>
      <c r="D6" s="19" t="s">
        <v>3</v>
      </c>
      <c r="E6" s="19"/>
      <c r="F6" s="19"/>
      <c r="G6" s="19"/>
      <c r="H6" s="19"/>
      <c r="I6" s="19"/>
      <c r="J6" s="19"/>
      <c r="K6" s="19"/>
      <c r="L6" s="19" t="s">
        <v>4</v>
      </c>
      <c r="M6" s="19"/>
      <c r="N6" s="19"/>
      <c r="O6" s="19" t="s">
        <v>16</v>
      </c>
      <c r="P6" s="14"/>
    </row>
    <row r="7" spans="1:16" ht="15.75" x14ac:dyDescent="0.25">
      <c r="A7" s="19"/>
      <c r="B7" s="19"/>
      <c r="C7" s="19"/>
      <c r="D7" s="19" t="s">
        <v>5</v>
      </c>
      <c r="E7" s="19"/>
      <c r="F7" s="19" t="s">
        <v>6</v>
      </c>
      <c r="G7" s="19"/>
      <c r="H7" s="19" t="s">
        <v>7</v>
      </c>
      <c r="I7" s="19"/>
      <c r="J7" s="19" t="s">
        <v>8</v>
      </c>
      <c r="K7" s="19"/>
      <c r="L7" s="20" t="s">
        <v>9</v>
      </c>
      <c r="M7" s="20"/>
      <c r="N7" s="20" t="s">
        <v>10</v>
      </c>
      <c r="O7" s="19"/>
      <c r="P7" s="14"/>
    </row>
    <row r="8" spans="1:16" ht="47.25" x14ac:dyDescent="0.25">
      <c r="A8" s="19"/>
      <c r="B8" s="19"/>
      <c r="C8" s="19"/>
      <c r="D8" s="2" t="s">
        <v>11</v>
      </c>
      <c r="E8" s="2" t="s">
        <v>10</v>
      </c>
      <c r="F8" s="2" t="s">
        <v>11</v>
      </c>
      <c r="G8" s="2" t="s">
        <v>10</v>
      </c>
      <c r="H8" s="2" t="s">
        <v>11</v>
      </c>
      <c r="I8" s="2" t="s">
        <v>10</v>
      </c>
      <c r="J8" s="2" t="s">
        <v>11</v>
      </c>
      <c r="K8" s="2" t="s">
        <v>10</v>
      </c>
      <c r="L8" s="2" t="s">
        <v>12</v>
      </c>
      <c r="M8" s="2" t="s">
        <v>13</v>
      </c>
      <c r="N8" s="20"/>
      <c r="O8" s="19"/>
      <c r="P8" s="14"/>
    </row>
    <row r="9" spans="1:16" ht="25.5" customHeight="1" x14ac:dyDescent="0.25">
      <c r="A9" s="22">
        <v>1</v>
      </c>
      <c r="B9" s="22" t="s">
        <v>27</v>
      </c>
      <c r="C9" s="3" t="s">
        <v>29</v>
      </c>
      <c r="D9" s="4">
        <v>7</v>
      </c>
      <c r="E9" s="4">
        <f>D9*1.5</f>
        <v>10.5</v>
      </c>
      <c r="F9" s="4">
        <v>4</v>
      </c>
      <c r="G9" s="4">
        <f>F9*1.5</f>
        <v>6</v>
      </c>
      <c r="H9" s="4">
        <v>4</v>
      </c>
      <c r="I9" s="4">
        <f>H9*1.5</f>
        <v>6</v>
      </c>
      <c r="J9" s="4">
        <v>0</v>
      </c>
      <c r="K9" s="4">
        <f>J9*1.5</f>
        <v>0</v>
      </c>
      <c r="L9" s="4">
        <f>SUM(D9,F9,H9,J9)</f>
        <v>15</v>
      </c>
      <c r="M9" s="4">
        <v>0</v>
      </c>
      <c r="N9" s="4">
        <f>SUM(E9,G9,I9,K9)</f>
        <v>22.5</v>
      </c>
      <c r="O9" s="11">
        <f>(L9*10/30)/10</f>
        <v>0.5</v>
      </c>
      <c r="P9" s="14"/>
    </row>
    <row r="10" spans="1:16" ht="24" customHeight="1" x14ac:dyDescent="0.25">
      <c r="A10" s="22"/>
      <c r="B10" s="22"/>
      <c r="C10" s="3" t="s">
        <v>30</v>
      </c>
      <c r="D10" s="4">
        <v>4</v>
      </c>
      <c r="E10" s="4">
        <f t="shared" ref="E10:E11" si="0">D10*1.5</f>
        <v>6</v>
      </c>
      <c r="F10" s="4">
        <v>2</v>
      </c>
      <c r="G10" s="4">
        <f t="shared" ref="G10:G11" si="1">F10*1.5</f>
        <v>3</v>
      </c>
      <c r="H10" s="4">
        <v>2</v>
      </c>
      <c r="I10" s="4">
        <f t="shared" ref="I10:I11" si="2">H10*1.5</f>
        <v>3</v>
      </c>
      <c r="J10" s="4">
        <v>0</v>
      </c>
      <c r="K10" s="4">
        <f t="shared" ref="K10:K11" si="3">J10*1.5</f>
        <v>0</v>
      </c>
      <c r="L10" s="4">
        <f t="shared" ref="L10:L11" si="4">SUM(D10,F10,H10,J10)</f>
        <v>8</v>
      </c>
      <c r="M10" s="4">
        <v>0</v>
      </c>
      <c r="N10" s="4">
        <f t="shared" ref="N10:N11" si="5">SUM(E10,G10,I10,K10)</f>
        <v>12</v>
      </c>
      <c r="O10" s="11">
        <f t="shared" ref="O10:O11" si="6">(L10*10/30)/10</f>
        <v>0.26666666666666666</v>
      </c>
      <c r="P10" s="14"/>
    </row>
    <row r="11" spans="1:16" ht="39" customHeight="1" x14ac:dyDescent="0.25">
      <c r="A11" s="4">
        <v>2</v>
      </c>
      <c r="B11" s="4" t="s">
        <v>34</v>
      </c>
      <c r="C11" s="3" t="s">
        <v>41</v>
      </c>
      <c r="D11" s="4">
        <v>4</v>
      </c>
      <c r="E11" s="4">
        <f t="shared" si="0"/>
        <v>6</v>
      </c>
      <c r="F11" s="4">
        <v>3</v>
      </c>
      <c r="G11" s="4">
        <f t="shared" si="1"/>
        <v>4.5</v>
      </c>
      <c r="H11" s="4">
        <v>0</v>
      </c>
      <c r="I11" s="4">
        <f t="shared" si="2"/>
        <v>0</v>
      </c>
      <c r="J11" s="4">
        <v>0</v>
      </c>
      <c r="K11" s="4">
        <f t="shared" si="3"/>
        <v>0</v>
      </c>
      <c r="L11" s="4">
        <f t="shared" si="4"/>
        <v>7</v>
      </c>
      <c r="M11" s="4">
        <v>0</v>
      </c>
      <c r="N11" s="4">
        <f t="shared" si="5"/>
        <v>10.5</v>
      </c>
      <c r="O11" s="11">
        <f t="shared" si="6"/>
        <v>0.23333333333333334</v>
      </c>
      <c r="P11" s="14"/>
    </row>
    <row r="12" spans="1:16" ht="15.95" customHeight="1" x14ac:dyDescent="0.25">
      <c r="A12" s="23" t="s">
        <v>4</v>
      </c>
      <c r="B12" s="23"/>
      <c r="C12" s="3"/>
      <c r="D12" s="5">
        <f>SUM(D9:D11)</f>
        <v>15</v>
      </c>
      <c r="E12" s="5">
        <f t="shared" ref="E12:K12" si="7">SUM(E9:E11)</f>
        <v>22.5</v>
      </c>
      <c r="F12" s="5">
        <f t="shared" si="7"/>
        <v>9</v>
      </c>
      <c r="G12" s="5">
        <f t="shared" si="7"/>
        <v>13.5</v>
      </c>
      <c r="H12" s="5">
        <f t="shared" si="7"/>
        <v>6</v>
      </c>
      <c r="I12" s="5">
        <f t="shared" si="7"/>
        <v>9</v>
      </c>
      <c r="J12" s="5">
        <f t="shared" si="7"/>
        <v>0</v>
      </c>
      <c r="K12" s="5">
        <f t="shared" si="7"/>
        <v>0</v>
      </c>
      <c r="L12" s="5">
        <f>SUM(L9:L11)</f>
        <v>30</v>
      </c>
      <c r="M12" s="5">
        <v>0</v>
      </c>
      <c r="N12" s="5">
        <f>SUM(N9:N11)</f>
        <v>45</v>
      </c>
      <c r="O12" s="6">
        <f>SUM(O9:O11)</f>
        <v>1</v>
      </c>
    </row>
    <row r="13" spans="1:16" ht="15.75" x14ac:dyDescent="0.25">
      <c r="A13" s="24" t="s">
        <v>14</v>
      </c>
      <c r="B13" s="24"/>
      <c r="C13" s="3"/>
      <c r="D13" s="25">
        <f>(D12)/$L$12</f>
        <v>0.5</v>
      </c>
      <c r="E13" s="25"/>
      <c r="F13" s="25">
        <f>F12/$L$12</f>
        <v>0.3</v>
      </c>
      <c r="G13" s="25"/>
      <c r="H13" s="25">
        <f>H12/$L$12</f>
        <v>0.2</v>
      </c>
      <c r="I13" s="25"/>
      <c r="J13" s="25">
        <f>J12/$L$12</f>
        <v>0</v>
      </c>
      <c r="K13" s="25"/>
      <c r="L13" s="7"/>
      <c r="M13" s="4"/>
      <c r="N13" s="4"/>
      <c r="O13" s="7">
        <f>SUM(D13:K13)</f>
        <v>1</v>
      </c>
    </row>
    <row r="14" spans="1:16" ht="15.75" x14ac:dyDescent="0.25">
      <c r="A14" s="26" t="s">
        <v>15</v>
      </c>
      <c r="B14" s="26"/>
      <c r="C14" s="3"/>
      <c r="D14" s="25">
        <f>SUM(D13:G13)</f>
        <v>0.8</v>
      </c>
      <c r="E14" s="25"/>
      <c r="F14" s="25"/>
      <c r="G14" s="25"/>
      <c r="H14" s="25">
        <f>SUM(H13:K13)</f>
        <v>0.2</v>
      </c>
      <c r="I14" s="25"/>
      <c r="J14" s="25"/>
      <c r="K14" s="25"/>
      <c r="L14" s="22"/>
      <c r="M14" s="22"/>
      <c r="N14" s="4"/>
      <c r="O14" s="6">
        <f>SUM(D14:K14)</f>
        <v>1</v>
      </c>
    </row>
  </sheetData>
  <mergeCells count="28">
    <mergeCell ref="L14:M14"/>
    <mergeCell ref="A9:A10"/>
    <mergeCell ref="A12:B12"/>
    <mergeCell ref="A13:B13"/>
    <mergeCell ref="D13:E13"/>
    <mergeCell ref="F13:G13"/>
    <mergeCell ref="H13:I13"/>
    <mergeCell ref="J13:K13"/>
    <mergeCell ref="B9:B10"/>
    <mergeCell ref="A14:B14"/>
    <mergeCell ref="D14:G14"/>
    <mergeCell ref="H14:K14"/>
    <mergeCell ref="A1:B1"/>
    <mergeCell ref="A2:B2"/>
    <mergeCell ref="L6:N6"/>
    <mergeCell ref="N7:N8"/>
    <mergeCell ref="O6:O8"/>
    <mergeCell ref="A3:O3"/>
    <mergeCell ref="A4:O4"/>
    <mergeCell ref="A6:A8"/>
    <mergeCell ref="B6:B8"/>
    <mergeCell ref="C6:C8"/>
    <mergeCell ref="D6:K6"/>
    <mergeCell ref="L7:M7"/>
    <mergeCell ref="D7:E7"/>
    <mergeCell ref="F7:G7"/>
    <mergeCell ref="H7:I7"/>
    <mergeCell ref="J7:K7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4D0B-AAF9-4148-8008-81E85D757229}">
  <dimension ref="A1:H24"/>
  <sheetViews>
    <sheetView zoomScaleNormal="100" workbookViewId="0">
      <selection activeCell="D21" sqref="D21"/>
    </sheetView>
  </sheetViews>
  <sheetFormatPr defaultRowHeight="15" x14ac:dyDescent="0.25"/>
  <cols>
    <col min="1" max="1" width="3.42578125" style="15" bestFit="1" customWidth="1"/>
    <col min="2" max="2" width="18.140625" style="15" customWidth="1"/>
    <col min="3" max="3" width="30.5703125" style="16" customWidth="1"/>
    <col min="4" max="4" width="71.42578125" style="15" bestFit="1" customWidth="1"/>
    <col min="5" max="5" width="6.85546875" style="15" customWidth="1"/>
    <col min="6" max="6" width="8.140625" style="15" bestFit="1" customWidth="1"/>
    <col min="7" max="7" width="8.42578125" style="15" customWidth="1"/>
    <col min="8" max="8" width="8.42578125" style="15" bestFit="1" customWidth="1"/>
    <col min="9" max="9" width="9.140625" style="15"/>
    <col min="10" max="10" width="9.42578125" style="15" bestFit="1" customWidth="1"/>
    <col min="11" max="16384" width="9.140625" style="15"/>
  </cols>
  <sheetData>
    <row r="1" spans="1:8" ht="15.75" x14ac:dyDescent="0.25">
      <c r="A1" s="17" t="s">
        <v>17</v>
      </c>
      <c r="B1" s="17"/>
    </row>
    <row r="2" spans="1:8" ht="15.75" x14ac:dyDescent="0.25">
      <c r="A2" s="18" t="s">
        <v>18</v>
      </c>
      <c r="B2" s="18"/>
    </row>
    <row r="3" spans="1:8" ht="18.75" x14ac:dyDescent="0.25">
      <c r="A3" s="33" t="s">
        <v>33</v>
      </c>
      <c r="B3" s="33"/>
      <c r="C3" s="33"/>
      <c r="D3" s="33"/>
      <c r="E3" s="33"/>
      <c r="F3" s="33"/>
      <c r="G3" s="33"/>
      <c r="H3" s="33"/>
    </row>
    <row r="4" spans="1:8" ht="18.75" x14ac:dyDescent="0.25">
      <c r="A4" s="33" t="s">
        <v>28</v>
      </c>
      <c r="B4" s="33"/>
      <c r="C4" s="33"/>
      <c r="D4" s="33"/>
      <c r="E4" s="33"/>
      <c r="F4" s="33"/>
      <c r="G4" s="33"/>
      <c r="H4" s="33"/>
    </row>
    <row r="6" spans="1:8" ht="15.75" x14ac:dyDescent="0.25">
      <c r="A6" s="19" t="s">
        <v>0</v>
      </c>
      <c r="B6" s="19" t="s">
        <v>19</v>
      </c>
      <c r="C6" s="19" t="s">
        <v>20</v>
      </c>
      <c r="D6" s="19" t="s">
        <v>21</v>
      </c>
      <c r="E6" s="19" t="s">
        <v>22</v>
      </c>
      <c r="F6" s="19"/>
      <c r="G6" s="19"/>
      <c r="H6" s="19"/>
    </row>
    <row r="7" spans="1:8" ht="47.25" x14ac:dyDescent="0.25">
      <c r="A7" s="19"/>
      <c r="B7" s="19"/>
      <c r="C7" s="19"/>
      <c r="D7" s="19"/>
      <c r="E7" s="1" t="s">
        <v>5</v>
      </c>
      <c r="F7" s="1" t="s">
        <v>6</v>
      </c>
      <c r="G7" s="1" t="s">
        <v>7</v>
      </c>
      <c r="H7" s="1" t="s">
        <v>8</v>
      </c>
    </row>
    <row r="8" spans="1:8" ht="30.75" customHeight="1" x14ac:dyDescent="0.25">
      <c r="A8" s="30">
        <v>1</v>
      </c>
      <c r="B8" s="27" t="s">
        <v>27</v>
      </c>
      <c r="C8" s="27" t="s">
        <v>29</v>
      </c>
      <c r="D8" s="8" t="s">
        <v>23</v>
      </c>
      <c r="E8" s="30">
        <v>7</v>
      </c>
      <c r="F8" s="30">
        <v>4</v>
      </c>
      <c r="G8" s="30">
        <v>4</v>
      </c>
      <c r="H8" s="30">
        <v>0</v>
      </c>
    </row>
    <row r="9" spans="1:8" ht="121.5" customHeight="1" x14ac:dyDescent="0.25">
      <c r="A9" s="31"/>
      <c r="B9" s="28"/>
      <c r="C9" s="28"/>
      <c r="D9" s="3" t="s">
        <v>38</v>
      </c>
      <c r="E9" s="31"/>
      <c r="F9" s="31"/>
      <c r="G9" s="31"/>
      <c r="H9" s="31"/>
    </row>
    <row r="10" spans="1:8" ht="24.6" customHeight="1" x14ac:dyDescent="0.25">
      <c r="A10" s="31"/>
      <c r="B10" s="28"/>
      <c r="C10" s="28"/>
      <c r="D10" s="8" t="s">
        <v>24</v>
      </c>
      <c r="E10" s="31"/>
      <c r="F10" s="31"/>
      <c r="G10" s="31"/>
      <c r="H10" s="31"/>
    </row>
    <row r="11" spans="1:8" ht="98.25" customHeight="1" x14ac:dyDescent="0.25">
      <c r="A11" s="31"/>
      <c r="B11" s="28"/>
      <c r="C11" s="28"/>
      <c r="D11" s="3" t="s">
        <v>39</v>
      </c>
      <c r="E11" s="31"/>
      <c r="F11" s="31"/>
      <c r="G11" s="31"/>
      <c r="H11" s="31"/>
    </row>
    <row r="12" spans="1:8" ht="24.75" customHeight="1" x14ac:dyDescent="0.25">
      <c r="A12" s="31"/>
      <c r="B12" s="28"/>
      <c r="C12" s="28"/>
      <c r="D12" s="9" t="s">
        <v>25</v>
      </c>
      <c r="E12" s="31"/>
      <c r="F12" s="31"/>
      <c r="G12" s="31"/>
      <c r="H12" s="31"/>
    </row>
    <row r="13" spans="1:8" ht="95.25" customHeight="1" x14ac:dyDescent="0.25">
      <c r="A13" s="31"/>
      <c r="B13" s="28"/>
      <c r="C13" s="29"/>
      <c r="D13" s="3" t="s">
        <v>40</v>
      </c>
      <c r="E13" s="32"/>
      <c r="F13" s="32"/>
      <c r="G13" s="32"/>
      <c r="H13" s="32"/>
    </row>
    <row r="14" spans="1:8" ht="15.6" customHeight="1" x14ac:dyDescent="0.25">
      <c r="A14" s="31"/>
      <c r="B14" s="28"/>
      <c r="C14" s="27" t="s">
        <v>43</v>
      </c>
      <c r="D14" s="8" t="s">
        <v>23</v>
      </c>
      <c r="E14" s="30">
        <v>4</v>
      </c>
      <c r="F14" s="30">
        <v>2</v>
      </c>
      <c r="G14" s="30">
        <v>2</v>
      </c>
      <c r="H14" s="30">
        <v>0</v>
      </c>
    </row>
    <row r="15" spans="1:8" ht="104.25" customHeight="1" x14ac:dyDescent="0.25">
      <c r="A15" s="31"/>
      <c r="B15" s="28"/>
      <c r="C15" s="28"/>
      <c r="D15" s="3" t="s">
        <v>37</v>
      </c>
      <c r="E15" s="31"/>
      <c r="F15" s="31"/>
      <c r="G15" s="31"/>
      <c r="H15" s="31"/>
    </row>
    <row r="16" spans="1:8" ht="15.75" x14ac:dyDescent="0.25">
      <c r="A16" s="31"/>
      <c r="B16" s="28"/>
      <c r="C16" s="28"/>
      <c r="D16" s="8" t="s">
        <v>24</v>
      </c>
      <c r="E16" s="31"/>
      <c r="F16" s="31"/>
      <c r="G16" s="31"/>
      <c r="H16" s="31"/>
    </row>
    <row r="17" spans="1:8" ht="86.25" customHeight="1" x14ac:dyDescent="0.25">
      <c r="A17" s="31"/>
      <c r="B17" s="28"/>
      <c r="C17" s="28"/>
      <c r="D17" s="3" t="s">
        <v>31</v>
      </c>
      <c r="E17" s="31"/>
      <c r="F17" s="31"/>
      <c r="G17" s="31"/>
      <c r="H17" s="31"/>
    </row>
    <row r="18" spans="1:8" ht="15.75" x14ac:dyDescent="0.25">
      <c r="A18" s="31"/>
      <c r="B18" s="28"/>
      <c r="C18" s="28"/>
      <c r="D18" s="9" t="s">
        <v>25</v>
      </c>
      <c r="E18" s="31"/>
      <c r="F18" s="31"/>
      <c r="G18" s="31"/>
      <c r="H18" s="31"/>
    </row>
    <row r="19" spans="1:8" ht="70.5" customHeight="1" x14ac:dyDescent="0.25">
      <c r="A19" s="31"/>
      <c r="B19" s="28"/>
      <c r="C19" s="29"/>
      <c r="D19" s="3" t="s">
        <v>32</v>
      </c>
      <c r="E19" s="32"/>
      <c r="F19" s="32"/>
      <c r="G19" s="32"/>
      <c r="H19" s="32"/>
    </row>
    <row r="20" spans="1:8" ht="15.75" x14ac:dyDescent="0.25">
      <c r="A20" s="12"/>
      <c r="B20" s="27" t="s">
        <v>34</v>
      </c>
      <c r="C20" s="27" t="s">
        <v>41</v>
      </c>
      <c r="D20" s="8" t="s">
        <v>23</v>
      </c>
      <c r="E20" s="30">
        <v>4</v>
      </c>
      <c r="F20" s="30">
        <v>3</v>
      </c>
      <c r="G20" s="30"/>
      <c r="H20" s="30"/>
    </row>
    <row r="21" spans="1:8" ht="134.25" customHeight="1" x14ac:dyDescent="0.25">
      <c r="A21" s="12"/>
      <c r="B21" s="28"/>
      <c r="C21" s="28"/>
      <c r="D21" s="3" t="s">
        <v>35</v>
      </c>
      <c r="E21" s="31"/>
      <c r="F21" s="31"/>
      <c r="G21" s="31"/>
      <c r="H21" s="31"/>
    </row>
    <row r="22" spans="1:8" ht="23.25" customHeight="1" x14ac:dyDescent="0.25">
      <c r="A22" s="12"/>
      <c r="B22" s="28"/>
      <c r="C22" s="28"/>
      <c r="D22" s="8" t="s">
        <v>24</v>
      </c>
      <c r="E22" s="31"/>
      <c r="F22" s="31"/>
      <c r="G22" s="31"/>
      <c r="H22" s="31"/>
    </row>
    <row r="23" spans="1:8" ht="85.5" customHeight="1" x14ac:dyDescent="0.25">
      <c r="A23" s="12"/>
      <c r="B23" s="28"/>
      <c r="C23" s="29"/>
      <c r="D23" s="3" t="s">
        <v>36</v>
      </c>
      <c r="E23" s="32"/>
      <c r="F23" s="32"/>
      <c r="G23" s="32"/>
      <c r="H23" s="32"/>
    </row>
    <row r="24" spans="1:8" ht="15.75" x14ac:dyDescent="0.25">
      <c r="A24" s="34" t="s">
        <v>4</v>
      </c>
      <c r="B24" s="34"/>
      <c r="C24" s="34"/>
      <c r="D24" s="3"/>
      <c r="E24" s="10">
        <f>SUM(E8:E23)</f>
        <v>15</v>
      </c>
      <c r="F24" s="10">
        <f t="shared" ref="F24:H24" si="0">SUM(F8:F23)</f>
        <v>9</v>
      </c>
      <c r="G24" s="10">
        <f t="shared" si="0"/>
        <v>6</v>
      </c>
      <c r="H24" s="10">
        <f t="shared" si="0"/>
        <v>0</v>
      </c>
    </row>
  </sheetData>
  <mergeCells count="28">
    <mergeCell ref="G20:G23"/>
    <mergeCell ref="H20:H23"/>
    <mergeCell ref="F8:F13"/>
    <mergeCell ref="A24:C24"/>
    <mergeCell ref="A8:A19"/>
    <mergeCell ref="B8:B19"/>
    <mergeCell ref="E14:E19"/>
    <mergeCell ref="F14:F19"/>
    <mergeCell ref="B20:B23"/>
    <mergeCell ref="C14:C19"/>
    <mergeCell ref="C20:C23"/>
    <mergeCell ref="E20:E23"/>
    <mergeCell ref="F20:F23"/>
    <mergeCell ref="G8:G13"/>
    <mergeCell ref="G14:G19"/>
    <mergeCell ref="H14:H19"/>
    <mergeCell ref="C8:C13"/>
    <mergeCell ref="H8:H13"/>
    <mergeCell ref="E8:E13"/>
    <mergeCell ref="A3:H3"/>
    <mergeCell ref="A1:B1"/>
    <mergeCell ref="A2:B2"/>
    <mergeCell ref="A4:H4"/>
    <mergeCell ref="A6:A7"/>
    <mergeCell ref="B6:B7"/>
    <mergeCell ref="C6:C7"/>
    <mergeCell ref="D6:D7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TRẬN</vt:lpstr>
      <vt:lpstr>ĐẶC TẢ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NguyenHuongThuy</cp:lastModifiedBy>
  <dcterms:created xsi:type="dcterms:W3CDTF">2021-10-28T09:29:25Z</dcterms:created>
  <dcterms:modified xsi:type="dcterms:W3CDTF">2023-02-19T07:51:06Z</dcterms:modified>
</cp:coreProperties>
</file>